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385" activeTab="3"/>
  </bookViews>
  <sheets>
    <sheet name="титульный" sheetId="1" r:id="rId1"/>
    <sheet name="разд 1,2" sheetId="2" r:id="rId2"/>
    <sheet name="разд 3" sheetId="3" r:id="rId3"/>
    <sheet name="разд 4" sheetId="4" r:id="rId4"/>
  </sheets>
  <definedNames/>
  <calcPr fullCalcOnLoad="1"/>
</workbook>
</file>

<file path=xl/sharedStrings.xml><?xml version="1.0" encoding="utf-8"?>
<sst xmlns="http://schemas.openxmlformats.org/spreadsheetml/2006/main" count="326" uniqueCount="224">
  <si>
    <t>УТВЕРЖДАЮ</t>
  </si>
  <si>
    <t>(наименование должности лица, утверждающего документ)</t>
  </si>
  <si>
    <r>
      <t xml:space="preserve">(подпись)                 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</si>
  <si>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«______» __________________ 20___ год</t>
  </si>
  <si>
    <t>План финансово-хозяйственной деятельности</t>
  </si>
  <si>
    <t>Форма по КФД</t>
  </si>
  <si>
    <t>Дата</t>
  </si>
  <si>
    <t>по ОКПО</t>
  </si>
  <si>
    <t>Единица измерения: руб.</t>
  </si>
  <si>
    <t>(с точностью до второго десятичного знака)</t>
  </si>
  <si>
    <t>по ОКЕИ</t>
  </si>
  <si>
    <t xml:space="preserve">    </t>
  </si>
  <si>
    <t>Наименование органа, осуществляющего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</si>
  <si>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Цели деятельности учреждения:__________________________________________________________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</si>
  <si>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 Перечень услуг (работ), осуществляемых на платной основе:_________________________________</t>
    </r>
  </si>
  <si>
    <t>Наименование показателя</t>
  </si>
  <si>
    <t>Сумма</t>
  </si>
  <si>
    <t> I.</t>
  </si>
  <si>
    <t>Нефинансовые активы, всего:</t>
  </si>
  <si>
    <t>из них:</t>
  </si>
  <si>
    <t> 1.1.</t>
  </si>
  <si>
    <t>Общая балансовая стоимость недвижимого муниципального имущества, всего</t>
  </si>
  <si>
    <t>в том числе:</t>
  </si>
  <si>
    <t> 1.1.1.</t>
  </si>
  <si>
    <t>Стоимость имущества, закрепленного собственником имущества</t>
  </si>
  <si>
    <t>за муниципальным учреждением на праве оперативного управления</t>
  </si>
  <si>
    <t> 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</si>
  <si>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</si>
  <si>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 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</si>
  <si>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</si>
  <si>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 1.1.4.</t>
  </si>
  <si>
    <t>Остаточная стоимость недвижимого муниципального имущества</t>
  </si>
  <si>
    <t> 1.2.</t>
  </si>
  <si>
    <t>Общая балансовая стоимость движимого муниципального имущества, всего</t>
  </si>
  <si>
    <t> 1.2.1.</t>
  </si>
  <si>
    <t>Общая балансовая стоимость особо ценного движимого имущества</t>
  </si>
  <si>
    <t> 1.2.2.</t>
  </si>
  <si>
    <t>Остаточная стоимость особо ценного движимого имущества</t>
  </si>
  <si>
    <t>II. Финансовые активы, всего</t>
  </si>
  <si>
    <t> 2.1.</t>
  </si>
  <si>
    <t>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</si>
  <si>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района, всего:</t>
  </si>
  <si>
    <t> 2.2.1.</t>
  </si>
  <si>
    <t>по выданным авансам на услуги связи</t>
  </si>
  <si>
    <t> 2.2.2.</t>
  </si>
  <si>
    <t>по выданным авансам на транспортные услуги</t>
  </si>
  <si>
    <t> 2.2.3.</t>
  </si>
  <si>
    <t>по выданным авансам на коммунальные услуги</t>
  </si>
  <si>
    <t> 2.2.4.</t>
  </si>
  <si>
    <t>по выданным авансам на услуги по содержанию имущества</t>
  </si>
  <si>
    <t> 2.2.5.</t>
  </si>
  <si>
    <t>по выданным авансам на прочие услуги</t>
  </si>
  <si>
    <t> 2.2.6.</t>
  </si>
  <si>
    <t>по выданным авансам на приобретение основных средств</t>
  </si>
  <si>
    <t> 2.2.7.</t>
  </si>
  <si>
    <t>по выданным авансам на приобретение нематериальных активов</t>
  </si>
  <si>
    <t> 2.2.8.</t>
  </si>
  <si>
    <t>по выданным авансам на приобретение непроизведенных активов</t>
  </si>
  <si>
    <t> 2.2.9.</t>
  </si>
  <si>
    <t>по выданным авансам на приобретение материальных запасов</t>
  </si>
  <si>
    <t> 2.2.10.</t>
  </si>
  <si>
    <t>по выданным авансам на прочие расходы</t>
  </si>
  <si>
    <t> 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</si>
  <si>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</si>
  <si>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 2.3.1.</t>
  </si>
  <si>
    <t> 2.3.2.</t>
  </si>
  <si>
    <t> 2.3.3.</t>
  </si>
  <si>
    <t> 2.3.4.</t>
  </si>
  <si>
    <t> 2.3.5.</t>
  </si>
  <si>
    <t> 2.3.6.</t>
  </si>
  <si>
    <t> 2.3.7.</t>
  </si>
  <si>
    <t> 2.3.8.</t>
  </si>
  <si>
    <t> 2.3.9.</t>
  </si>
  <si>
    <t> 2.3.10.</t>
  </si>
  <si>
    <t> III.</t>
  </si>
  <si>
    <t>Обязательства, всего</t>
  </si>
  <si>
    <t> 3.1.</t>
  </si>
  <si>
    <t>Просроченная кредиторская задолженность</t>
  </si>
  <si>
    <t> 3.2.</t>
  </si>
  <si>
    <t>Кредиторская задолженность по расчетам с поставщиками и подрядчиками за счет средств бюджета района, всего:</t>
  </si>
  <si>
    <t> 3.2.1.</t>
  </si>
  <si>
    <t>по начислениям на выплаты по оплате труда</t>
  </si>
  <si>
    <t> 3.2.2.</t>
  </si>
  <si>
    <t>по оплате услуг связи</t>
  </si>
  <si>
    <t> 3.2.3.</t>
  </si>
  <si>
    <t>по оплате транспортных услуг</t>
  </si>
  <si>
    <t> 3.2.4.</t>
  </si>
  <si>
    <t>по оплате коммунальных услуг</t>
  </si>
  <si>
    <t> 3.2.5.</t>
  </si>
  <si>
    <t>по оплате услуг по содержанию имущества</t>
  </si>
  <si>
    <t> 3.2.6.</t>
  </si>
  <si>
    <t>по оплате прочих услуг</t>
  </si>
  <si>
    <t> 3.2.7.</t>
  </si>
  <si>
    <t>по приобретению основных средств</t>
  </si>
  <si>
    <t> 3.2.8.</t>
  </si>
  <si>
    <t>по приобретению нематериальных активов</t>
  </si>
  <si>
    <t> 3.2.9.</t>
  </si>
  <si>
    <t>по приобретению непроизведенных активов</t>
  </si>
  <si>
    <t> 3.2.10.</t>
  </si>
  <si>
    <t>по приобретению материальных запасов</t>
  </si>
  <si>
    <t> 3.2.11.</t>
  </si>
  <si>
    <t>по оплате прочих расходов</t>
  </si>
  <si>
    <t> 3.2.12.</t>
  </si>
  <si>
    <t>по платежам в бюджет</t>
  </si>
  <si>
    <t> 3.2.13.</t>
  </si>
  <si>
    <t>по прочим расчетам с кредиторами</t>
  </si>
  <si>
    <t xml:space="preserve"> 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</si>
  <si>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</si>
  <si>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 3.3.1.</t>
  </si>
  <si>
    <t> 3.3.2.</t>
  </si>
  <si>
    <t> 3.3.3.</t>
  </si>
  <si>
    <t> 3.3.4.</t>
  </si>
  <si>
    <t> 3.3.5.</t>
  </si>
  <si>
    <t> 3.3.6.</t>
  </si>
  <si>
    <t> 3.3.7.</t>
  </si>
  <si>
    <t> 3.3.8.</t>
  </si>
  <si>
    <t> 3.3.9.</t>
  </si>
  <si>
    <t> 3.3.10.</t>
  </si>
  <si>
    <t> 3.3.11.</t>
  </si>
  <si>
    <t> 3.3.12.</t>
  </si>
  <si>
    <t> 3.3.13.</t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</si>
  <si>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Times New Roman"/>
        <family val="1"/>
      </rPr>
      <t>Показатели по поступлениям и выплатам учреждения (за счет средств бюджета района)</t>
    </r>
  </si>
  <si>
    <t>(руб. коп.)</t>
  </si>
  <si>
    <t>Фонд</t>
  </si>
  <si>
    <t>Код по бюджетной классификации операции</t>
  </si>
  <si>
    <t>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</si>
  <si>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</si>
  <si>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</si>
  <si>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</si>
  <si>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</si>
  <si>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</si>
  <si>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</si>
  <si>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</si>
  <si>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</si>
  <si>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</si>
  <si>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</si>
  <si>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</si>
  <si>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</si>
  <si>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</si>
  <si>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 xml:space="preserve">       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</si>
  <si>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</si>
  <si>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</si>
  <si>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</si>
  <si>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</si>
  <si>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</si>
  <si>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</si>
  <si>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</si>
  <si>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</si>
  <si>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</si>
  <si>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</si>
  <si>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</si>
  <si>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</si>
  <si>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</si>
  <si>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</si>
  <si>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  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</si>
  <si>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</si>
  <si>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</si>
  <si>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</si>
  <si>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</si>
  <si>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</si>
  <si>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</si>
  <si>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</si>
  <si>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</si>
  <si>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</si>
  <si>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работ, услуг,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</si>
  <si>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</si>
  <si>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</si>
  <si>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</si>
  <si>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Адрес фактического местонахождения </t>
  </si>
  <si>
    <r>
      <t>учреждения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</t>
    </r>
  </si>
  <si>
    <r>
      <t>II.</t>
    </r>
    <r>
      <rPr>
        <sz val="12"/>
        <color indexed="8"/>
        <rFont val="Times New Roman"/>
        <family val="1"/>
      </rPr>
      <t xml:space="preserve">                    </t>
    </r>
    <r>
      <rPr>
        <b/>
        <sz val="12"/>
        <color indexed="8"/>
        <rFont val="Times New Roman"/>
        <family val="1"/>
      </rPr>
      <t>Показатели финансового состояния учреждения</t>
    </r>
  </si>
  <si>
    <t>01</t>
  </si>
  <si>
    <t>03</t>
  </si>
  <si>
    <t>09</t>
  </si>
  <si>
    <t>00</t>
  </si>
  <si>
    <t>06</t>
  </si>
  <si>
    <t>340(00)</t>
  </si>
  <si>
    <t>340(06)</t>
  </si>
  <si>
    <r>
      <t>IV.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Показатели по поступлениям и выплатам учреждения (за счет внебюджетных источников)</t>
    </r>
  </si>
  <si>
    <t xml:space="preserve">                                                     </t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</si>
  <si>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Основные виды деятельности учреждения: </t>
    </r>
    <r>
      <rPr>
        <b/>
        <sz val="13"/>
        <color indexed="8"/>
        <rFont val="Times New Roman"/>
        <family val="1"/>
      </rPr>
      <t>Дошкольное образование</t>
    </r>
  </si>
  <si>
    <t>по заработной плате</t>
  </si>
  <si>
    <t>по прочим выплатам</t>
  </si>
  <si>
    <t> 3.2.14.</t>
  </si>
  <si>
    <t> 3.2.15.</t>
  </si>
  <si>
    <t>07</t>
  </si>
  <si>
    <t>340(07)</t>
  </si>
  <si>
    <t>223(10)</t>
  </si>
  <si>
    <t>Субсидии на выполнение муниципального задания</t>
  </si>
  <si>
    <t>Целевые субсидии</t>
  </si>
  <si>
    <t>Заведующая МБДОУ детский сад "Улыбка"</t>
  </si>
  <si>
    <t>М.Н.Трофина.</t>
  </si>
  <si>
    <r>
      <t>ИНН/КПП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6130703943/613001001</t>
    </r>
  </si>
  <si>
    <r>
      <t xml:space="preserve">Наименование учреждения                                                 </t>
    </r>
    <r>
      <rPr>
        <sz val="13"/>
        <color indexed="8"/>
        <rFont val="Times New Roman"/>
        <family val="1"/>
      </rPr>
      <t xml:space="preserve">       </t>
    </r>
    <r>
      <rPr>
        <b/>
        <sz val="13"/>
        <color indexed="8"/>
        <rFont val="Times New Roman"/>
        <family val="1"/>
      </rPr>
      <t xml:space="preserve">  МБДОУ детский сад "Улыбка"</t>
    </r>
  </si>
  <si>
    <t>223(03)</t>
  </si>
  <si>
    <t>Ростовская область Родионово-Несветайский район х.Болдыревка ул Школьная 3</t>
  </si>
  <si>
    <r>
      <t>I.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Сведения о деятельности МБДОУ детский сад "Улыбка"</t>
    </r>
  </si>
  <si>
    <t>Всестороннее формирование личности ребенка</t>
  </si>
  <si>
    <r>
      <t xml:space="preserve">       1.4.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деятельности):__</t>
    </r>
    <r>
      <rPr>
        <b/>
        <u val="single"/>
        <sz val="13"/>
        <color indexed="8"/>
        <rFont val="Times New Roman"/>
        <family val="1"/>
      </rPr>
      <t>2982334,48</t>
    </r>
  </si>
  <si>
    <r>
      <t xml:space="preserve">функции и полномочия учредителя </t>
    </r>
    <r>
      <rPr>
        <b/>
        <u val="single"/>
        <sz val="13"/>
        <color indexed="8"/>
        <rFont val="Times New Roman"/>
        <family val="1"/>
      </rPr>
      <t>_Управление образования Родионово-Несветайского района</t>
    </r>
  </si>
  <si>
    <t xml:space="preserve">             Заработная плата</t>
  </si>
  <si>
    <t>ФК</t>
  </si>
  <si>
    <t xml:space="preserve">             Прочие выплаты</t>
  </si>
  <si>
    <t xml:space="preserve">          Транспортные услуги</t>
  </si>
  <si>
    <t xml:space="preserve">          Работы, услуги по содержанию имущества</t>
  </si>
  <si>
    <t xml:space="preserve">         Прочие работы, услуги</t>
  </si>
  <si>
    <t>Прочие работы,услуги</t>
  </si>
  <si>
    <t xml:space="preserve">               Прочие расходы</t>
  </si>
  <si>
    <t>Заведующая</t>
  </si>
  <si>
    <t>Главный бухгалтер</t>
  </si>
  <si>
    <t>на 2016 год</t>
  </si>
  <si>
    <r>
      <t>«11» ЯНВАРЯ</t>
    </r>
    <r>
      <rPr>
        <b/>
        <u val="single"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 xml:space="preserve">2016    год  </t>
    </r>
  </si>
  <si>
    <r>
      <t>1.5.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         </t>
    </r>
    <r>
      <rPr>
        <b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>743443,12</t>
    </r>
  </si>
  <si>
    <t>Ф1</t>
  </si>
  <si>
    <t>Ф2</t>
  </si>
  <si>
    <t>Ф3</t>
  </si>
  <si>
    <t>223(1)</t>
  </si>
  <si>
    <t>08</t>
  </si>
  <si>
    <t>10</t>
  </si>
  <si>
    <t>25</t>
  </si>
  <si>
    <t>26</t>
  </si>
  <si>
    <t>29</t>
  </si>
  <si>
    <t>33</t>
  </si>
  <si>
    <t>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</si>
</sst>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/>
      <bottom/>
    </border>
    <border>
      <left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left" wrapText="1" indent="4"/>
    </xf>
    <xf numFmtId="0" fontId="3" fillId="0" borderId="13" xfId="0" applyFont="1" applyBorder="1" applyAlignment="1">
      <alignment horizontal="left" wrapText="1" indent="3"/>
    </xf>
    <xf numFmtId="0" fontId="3" fillId="0" borderId="13" xfId="0" applyFont="1" applyBorder="1" applyAlignment="1">
      <alignment wrapText="1"/>
    </xf>
    <xf numFmtId="0" fontId="11" fillId="0" borderId="0" xfId="0" applyFont="1" applyAlignment="1">
      <alignment horizontal="left" indent="3"/>
    </xf>
    <xf numFmtId="0" fontId="5" fillId="0" borderId="0" xfId="0" applyFont="1" applyAlignment="1">
      <alignment horizontal="left" indent="5"/>
    </xf>
    <xf numFmtId="0" fontId="12" fillId="0" borderId="0" xfId="0" applyFont="1" applyAlignment="1">
      <alignment horizontal="right" indent="5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3" fillId="0" borderId="18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14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8" fillId="0" borderId="16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5"/>
    </xf>
    <xf numFmtId="0" fontId="3" fillId="0" borderId="0" xfId="0" applyFont="1" applyFill="1" applyBorder="1" applyAlignment="1">
      <alignment/>
    </xf>
    <xf numFmtId="0" fontId="15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2" fontId="18" fillId="0" borderId="15" xfId="0" applyNumberFormat="1" applyFont="1" applyBorder="1" applyAlignment="1">
      <alignment horizontal="center" vertical="top"/>
    </xf>
    <xf numFmtId="2" fontId="18" fillId="0" borderId="20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indent="2"/>
    </xf>
    <xf numFmtId="0" fontId="3" fillId="0" borderId="21" xfId="0" applyFont="1" applyBorder="1" applyAlignment="1">
      <alignment vertical="top"/>
    </xf>
    <xf numFmtId="2" fontId="18" fillId="0" borderId="22" xfId="0" applyNumberFormat="1" applyFont="1" applyBorder="1" applyAlignment="1">
      <alignment horizontal="center" vertical="top"/>
    </xf>
    <xf numFmtId="2" fontId="18" fillId="0" borderId="23" xfId="0" applyNumberFormat="1" applyFont="1" applyBorder="1" applyAlignment="1">
      <alignment horizontal="center" vertical="top"/>
    </xf>
    <xf numFmtId="2" fontId="18" fillId="0" borderId="24" xfId="0" applyNumberFormat="1" applyFont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0" fontId="17" fillId="0" borderId="20" xfId="0" applyFont="1" applyBorder="1" applyAlignment="1">
      <alignment vertical="top"/>
    </xf>
    <xf numFmtId="2" fontId="18" fillId="0" borderId="17" xfId="0" applyNumberFormat="1" applyFont="1" applyBorder="1" applyAlignment="1">
      <alignment horizontal="center" vertical="top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top"/>
    </xf>
    <xf numFmtId="0" fontId="15" fillId="0" borderId="0" xfId="0" applyFont="1" applyAlignment="1">
      <alignment/>
    </xf>
    <xf numFmtId="14" fontId="15" fillId="0" borderId="12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vertical="top" wrapText="1"/>
    </xf>
    <xf numFmtId="0" fontId="56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3" fillId="0" borderId="25" xfId="0" applyFont="1" applyFill="1" applyBorder="1" applyAlignment="1">
      <alignment horizontal="justify" vertical="top" wrapText="1"/>
    </xf>
    <xf numFmtId="0" fontId="8" fillId="0" borderId="25" xfId="0" applyFont="1" applyFill="1" applyBorder="1" applyAlignment="1">
      <alignment horizontal="justify" vertical="top" wrapText="1"/>
    </xf>
    <xf numFmtId="49" fontId="8" fillId="0" borderId="25" xfId="0" applyNumberFormat="1" applyFont="1" applyFill="1" applyBorder="1" applyAlignment="1">
      <alignment horizontal="justify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horizontal="justify" vertical="top" wrapText="1"/>
    </xf>
    <xf numFmtId="49" fontId="13" fillId="0" borderId="25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9" fillId="0" borderId="2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49" fontId="8" fillId="0" borderId="25" xfId="0" applyNumberFormat="1" applyFont="1" applyBorder="1" applyAlignment="1">
      <alignment horizontal="justify" vertical="top" wrapText="1"/>
    </xf>
    <xf numFmtId="49" fontId="3" fillId="0" borderId="25" xfId="0" applyNumberFormat="1" applyFont="1" applyBorder="1" applyAlignment="1">
      <alignment horizontal="justify" vertical="top" wrapText="1"/>
    </xf>
    <xf numFmtId="0" fontId="8" fillId="0" borderId="25" xfId="0" applyFont="1" applyFill="1" applyBorder="1" applyAlignment="1">
      <alignment vertical="top" wrapText="1"/>
    </xf>
    <xf numFmtId="4" fontId="8" fillId="0" borderId="25" xfId="0" applyNumberFormat="1" applyFont="1" applyFill="1" applyBorder="1" applyAlignment="1">
      <alignment horizontal="right" vertical="top" wrapText="1"/>
    </xf>
    <xf numFmtId="4" fontId="3" fillId="0" borderId="25" xfId="0" applyNumberFormat="1" applyFont="1" applyFill="1" applyBorder="1" applyAlignment="1">
      <alignment horizontal="right" vertical="top" wrapText="1"/>
    </xf>
    <xf numFmtId="0" fontId="12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0">
      <selection activeCell="F49" sqref="F49"/>
    </sheetView>
  </sheetViews>
  <sheetFormatPr defaultColWidth="9.140625" defaultRowHeight="15"/>
  <cols>
    <col min="1" max="1" width="31.57421875" style="0" customWidth="1"/>
    <col min="2" max="2" width="23.00390625" style="0" customWidth="1"/>
    <col min="4" max="4" width="18.00390625" style="0" customWidth="1"/>
  </cols>
  <sheetData>
    <row r="1" ht="1.5" customHeight="1"/>
    <row r="2" ht="15.75" hidden="1">
      <c r="A2" s="1"/>
    </row>
    <row r="3" ht="15.75">
      <c r="D3" s="1" t="s">
        <v>0</v>
      </c>
    </row>
    <row r="4" spans="2:4" ht="14.25" customHeight="1">
      <c r="B4" s="88" t="s">
        <v>190</v>
      </c>
      <c r="C4" s="88"/>
      <c r="D4" s="88"/>
    </row>
    <row r="5" ht="15">
      <c r="D5" s="2" t="s">
        <v>1</v>
      </c>
    </row>
    <row r="6" ht="15">
      <c r="D6" s="2"/>
    </row>
    <row r="7" spans="2:4" ht="17.25">
      <c r="B7" s="89"/>
      <c r="C7" s="89"/>
      <c r="D7" s="66" t="s">
        <v>191</v>
      </c>
    </row>
    <row r="8" ht="18.75">
      <c r="D8" s="2" t="s">
        <v>2</v>
      </c>
    </row>
    <row r="9" ht="15">
      <c r="D9" s="2"/>
    </row>
    <row r="10" ht="15">
      <c r="D10" s="2" t="s">
        <v>3</v>
      </c>
    </row>
    <row r="11" ht="4.5" customHeight="1">
      <c r="D11" s="2"/>
    </row>
    <row r="12" ht="15" hidden="1">
      <c r="A12" s="2"/>
    </row>
    <row r="13" ht="15" hidden="1">
      <c r="A13" s="2"/>
    </row>
    <row r="14" ht="18.75">
      <c r="A14" s="4" t="s">
        <v>4</v>
      </c>
    </row>
    <row r="15" ht="18.75">
      <c r="A15" s="4" t="s">
        <v>210</v>
      </c>
    </row>
    <row r="16" ht="18.75">
      <c r="A16" s="4"/>
    </row>
    <row r="17" ht="18.75">
      <c r="A17" s="4"/>
    </row>
    <row r="18" ht="15">
      <c r="A18" s="68" t="s">
        <v>211</v>
      </c>
    </row>
    <row r="19" ht="15.75" thickBot="1">
      <c r="A19" s="3"/>
    </row>
    <row r="20" spans="1:4" ht="24.75" thickBot="1">
      <c r="A20" s="5"/>
      <c r="B20" s="5"/>
      <c r="C20" s="6" t="s">
        <v>5</v>
      </c>
      <c r="D20" s="7"/>
    </row>
    <row r="21" spans="1:4" ht="15.75" thickBot="1">
      <c r="A21" s="5"/>
      <c r="B21" s="5"/>
      <c r="C21" s="6" t="s">
        <v>6</v>
      </c>
      <c r="D21" s="69">
        <v>42380</v>
      </c>
    </row>
    <row r="22" spans="1:4" ht="47.25" customHeight="1">
      <c r="A22" s="95" t="s">
        <v>193</v>
      </c>
      <c r="B22" s="96"/>
      <c r="C22" s="91"/>
      <c r="D22" s="92"/>
    </row>
    <row r="23" spans="1:4" ht="15.75" thickBot="1">
      <c r="A23" s="95"/>
      <c r="B23" s="96"/>
      <c r="C23" s="91"/>
      <c r="D23" s="93"/>
    </row>
    <row r="24" spans="1:4" ht="33.75" thickBot="1">
      <c r="A24" s="5" t="s">
        <v>192</v>
      </c>
      <c r="B24" s="5"/>
      <c r="C24" s="9"/>
      <c r="D24" s="8"/>
    </row>
    <row r="25" spans="1:4" ht="15.75" thickBot="1">
      <c r="A25" s="5"/>
      <c r="B25" s="5"/>
      <c r="C25" s="6" t="s">
        <v>7</v>
      </c>
      <c r="D25" s="44">
        <v>89202854</v>
      </c>
    </row>
    <row r="26" spans="1:4" ht="15.75" thickBot="1">
      <c r="A26" s="5" t="s">
        <v>8</v>
      </c>
      <c r="B26" s="5"/>
      <c r="C26" s="9"/>
      <c r="D26" s="8"/>
    </row>
    <row r="27" spans="1:4" ht="23.25" thickBot="1">
      <c r="A27" s="10" t="s">
        <v>9</v>
      </c>
      <c r="B27" s="5"/>
      <c r="C27" s="9"/>
      <c r="D27" s="8"/>
    </row>
    <row r="28" spans="1:4" ht="15.75" thickBot="1">
      <c r="A28" s="5"/>
      <c r="B28" s="5"/>
      <c r="C28" s="6" t="s">
        <v>10</v>
      </c>
      <c r="D28" s="8"/>
    </row>
    <row r="29" ht="15">
      <c r="A29" s="3"/>
    </row>
    <row r="30" ht="15">
      <c r="A30" s="3" t="s">
        <v>11</v>
      </c>
    </row>
    <row r="31" ht="15">
      <c r="A31" s="3" t="s">
        <v>12</v>
      </c>
    </row>
    <row r="32" ht="16.5">
      <c r="A32" s="3" t="s">
        <v>199</v>
      </c>
    </row>
    <row r="33" ht="15">
      <c r="A33" s="3"/>
    </row>
    <row r="34" spans="1:4" ht="15">
      <c r="A34" s="3" t="s">
        <v>168</v>
      </c>
      <c r="B34" s="97" t="s">
        <v>195</v>
      </c>
      <c r="C34" s="97"/>
      <c r="D34" s="97"/>
    </row>
    <row r="35" spans="1:4" ht="18.75">
      <c r="A35" s="3" t="s">
        <v>169</v>
      </c>
      <c r="B35" s="97"/>
      <c r="C35" s="97"/>
      <c r="D35" s="97"/>
    </row>
    <row r="36" ht="15">
      <c r="A36" s="3"/>
    </row>
    <row r="37" ht="15">
      <c r="A37" s="3"/>
    </row>
    <row r="38" spans="1:6" ht="15.75">
      <c r="A38" s="98" t="s">
        <v>196</v>
      </c>
      <c r="B38" s="98"/>
      <c r="C38" s="98"/>
      <c r="D38" s="98"/>
      <c r="E38" s="98"/>
      <c r="F38" s="98"/>
    </row>
    <row r="39" ht="15">
      <c r="A39" s="3"/>
    </row>
    <row r="40" spans="1:5" ht="15">
      <c r="A40" s="12" t="s">
        <v>13</v>
      </c>
      <c r="B40" s="99" t="s">
        <v>197</v>
      </c>
      <c r="C40" s="99"/>
      <c r="D40" s="99"/>
      <c r="E40" s="99"/>
    </row>
    <row r="41" ht="15">
      <c r="A41" s="13"/>
    </row>
    <row r="42" ht="16.5">
      <c r="A42" s="12" t="s">
        <v>180</v>
      </c>
    </row>
    <row r="43" ht="15">
      <c r="A43" s="14"/>
    </row>
    <row r="44" ht="15">
      <c r="A44" s="12" t="s">
        <v>14</v>
      </c>
    </row>
    <row r="45" ht="15">
      <c r="A45" s="14"/>
    </row>
    <row r="46" spans="1:5" ht="73.5" customHeight="1">
      <c r="A46" s="94" t="s">
        <v>198</v>
      </c>
      <c r="B46" s="94"/>
      <c r="C46" s="94"/>
      <c r="D46" s="94"/>
      <c r="E46" s="94"/>
    </row>
    <row r="47" spans="1:5" ht="15">
      <c r="A47" s="90" t="s">
        <v>212</v>
      </c>
      <c r="B47" s="90"/>
      <c r="C47" s="90"/>
      <c r="D47" s="90"/>
      <c r="E47" s="90"/>
    </row>
    <row r="48" spans="1:5" ht="15">
      <c r="A48" s="90"/>
      <c r="B48" s="90"/>
      <c r="C48" s="90"/>
      <c r="D48" s="90"/>
      <c r="E48" s="90"/>
    </row>
    <row r="49" ht="15">
      <c r="A49" s="14"/>
    </row>
    <row r="50" ht="15">
      <c r="A50" s="3"/>
    </row>
    <row r="51" ht="15">
      <c r="A51" s="3"/>
    </row>
    <row r="52" ht="15">
      <c r="A52" s="3"/>
    </row>
    <row r="53" ht="15">
      <c r="A53" s="3"/>
    </row>
  </sheetData>
  <sheetProtection/>
  <mergeCells count="10">
    <mergeCell ref="B4:D4"/>
    <mergeCell ref="B7:C7"/>
    <mergeCell ref="A47:E48"/>
    <mergeCell ref="C22:C23"/>
    <mergeCell ref="D22:D23"/>
    <mergeCell ref="A46:E46"/>
    <mergeCell ref="A22:B23"/>
    <mergeCell ref="B34:D35"/>
    <mergeCell ref="A38:F38"/>
    <mergeCell ref="B40:E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47">
      <selection activeCell="F72" sqref="F72"/>
    </sheetView>
  </sheetViews>
  <sheetFormatPr defaultColWidth="9.140625" defaultRowHeight="15"/>
  <cols>
    <col min="1" max="1" width="8.421875" style="0" customWidth="1"/>
    <col min="2" max="2" width="66.28125" style="0" customWidth="1"/>
    <col min="3" max="3" width="15.421875" style="0" customWidth="1"/>
  </cols>
  <sheetData>
    <row r="1" ht="15">
      <c r="A1" s="3"/>
    </row>
    <row r="2" spans="1:3" ht="16.5" thickBot="1">
      <c r="A2" s="35" t="s">
        <v>170</v>
      </c>
      <c r="B2" s="36"/>
      <c r="C2" s="36"/>
    </row>
    <row r="3" spans="1:3" ht="16.5" thickBot="1">
      <c r="A3" s="100" t="s">
        <v>15</v>
      </c>
      <c r="B3" s="101"/>
      <c r="C3" s="37" t="s">
        <v>16</v>
      </c>
    </row>
    <row r="4" spans="1:3" ht="17.25" thickBot="1">
      <c r="A4" s="15" t="s">
        <v>17</v>
      </c>
      <c r="B4" s="16" t="s">
        <v>18</v>
      </c>
      <c r="C4" s="49">
        <f>C13+C6</f>
        <v>3725777.6</v>
      </c>
    </row>
    <row r="5" spans="1:3" ht="17.25" thickBot="1">
      <c r="A5" s="17"/>
      <c r="B5" s="18" t="s">
        <v>19</v>
      </c>
      <c r="C5" s="59"/>
    </row>
    <row r="6" spans="1:3" ht="33" customHeight="1" thickBot="1">
      <c r="A6" s="38" t="s">
        <v>20</v>
      </c>
      <c r="B6" s="19" t="s">
        <v>21</v>
      </c>
      <c r="C6" s="46">
        <v>2982334.48</v>
      </c>
    </row>
    <row r="7" spans="1:3" ht="17.25" thickBot="1">
      <c r="A7" s="38"/>
      <c r="B7" s="20" t="s">
        <v>22</v>
      </c>
      <c r="C7" s="46"/>
    </row>
    <row r="8" spans="1:3" ht="41.25" customHeight="1">
      <c r="A8" s="102" t="s">
        <v>23</v>
      </c>
      <c r="B8" s="21" t="s">
        <v>24</v>
      </c>
      <c r="C8" s="104">
        <v>2982334.48</v>
      </c>
    </row>
    <row r="9" spans="1:3" ht="39" customHeight="1" thickBot="1">
      <c r="A9" s="103"/>
      <c r="B9" s="19" t="s">
        <v>25</v>
      </c>
      <c r="C9" s="105"/>
    </row>
    <row r="10" spans="1:3" ht="48" thickBot="1">
      <c r="A10" s="38" t="s">
        <v>26</v>
      </c>
      <c r="B10" s="19" t="s">
        <v>27</v>
      </c>
      <c r="C10" s="47"/>
    </row>
    <row r="11" spans="1:3" ht="48" thickBot="1">
      <c r="A11" s="38" t="s">
        <v>28</v>
      </c>
      <c r="B11" s="19" t="s">
        <v>29</v>
      </c>
      <c r="C11" s="48"/>
    </row>
    <row r="12" spans="1:3" ht="17.25" thickBot="1">
      <c r="A12" s="38" t="s">
        <v>30</v>
      </c>
      <c r="B12" s="18" t="s">
        <v>31</v>
      </c>
      <c r="C12" s="48">
        <v>2391373.18</v>
      </c>
    </row>
    <row r="13" spans="1:3" ht="32.25" thickBot="1">
      <c r="A13" s="38" t="s">
        <v>32</v>
      </c>
      <c r="B13" s="19" t="s">
        <v>33</v>
      </c>
      <c r="C13" s="48">
        <v>743443.12</v>
      </c>
    </row>
    <row r="14" spans="1:3" ht="17.25" thickBot="1">
      <c r="A14" s="39"/>
      <c r="B14" s="20" t="s">
        <v>22</v>
      </c>
      <c r="C14" s="48"/>
    </row>
    <row r="15" spans="1:3" ht="17.25" thickBot="1">
      <c r="A15" s="38" t="s">
        <v>34</v>
      </c>
      <c r="B15" s="18" t="s">
        <v>35</v>
      </c>
      <c r="C15" s="48"/>
    </row>
    <row r="16" spans="1:3" ht="17.25" thickBot="1">
      <c r="A16" s="38" t="s">
        <v>36</v>
      </c>
      <c r="B16" s="18" t="s">
        <v>37</v>
      </c>
      <c r="C16" s="48"/>
    </row>
    <row r="17" spans="1:3" ht="17.25" thickBot="1">
      <c r="A17" s="15"/>
      <c r="B17" s="16" t="s">
        <v>38</v>
      </c>
      <c r="C17" s="48">
        <f>C20+C32</f>
        <v>17797.49</v>
      </c>
    </row>
    <row r="18" spans="1:3" ht="17.25" thickBot="1">
      <c r="A18" s="17"/>
      <c r="B18" s="18" t="s">
        <v>19</v>
      </c>
      <c r="C18" s="48"/>
    </row>
    <row r="19" spans="1:3" ht="32.25" thickBot="1">
      <c r="A19" s="17" t="s">
        <v>39</v>
      </c>
      <c r="B19" s="21" t="s">
        <v>40</v>
      </c>
      <c r="C19" s="49"/>
    </row>
    <row r="20" spans="1:3" ht="32.25" thickBot="1">
      <c r="A20" s="17"/>
      <c r="B20" s="22" t="s">
        <v>41</v>
      </c>
      <c r="C20" s="50">
        <f>C24</f>
        <v>12303.54</v>
      </c>
    </row>
    <row r="21" spans="1:3" ht="17.25" thickBot="1">
      <c r="A21" s="23"/>
      <c r="B21" s="20" t="s">
        <v>22</v>
      </c>
      <c r="C21" s="50"/>
    </row>
    <row r="22" spans="1:3" ht="17.25" thickBot="1">
      <c r="A22" s="17" t="s">
        <v>42</v>
      </c>
      <c r="B22" s="18" t="s">
        <v>43</v>
      </c>
      <c r="C22" s="51"/>
    </row>
    <row r="23" spans="1:3" ht="16.5" thickBot="1">
      <c r="A23" s="17" t="s">
        <v>44</v>
      </c>
      <c r="B23" s="18" t="s">
        <v>45</v>
      </c>
      <c r="C23" s="45"/>
    </row>
    <row r="24" spans="1:3" ht="16.5" thickBot="1">
      <c r="A24" s="17" t="s">
        <v>46</v>
      </c>
      <c r="B24" s="18" t="s">
        <v>47</v>
      </c>
      <c r="C24" s="67">
        <v>12303.54</v>
      </c>
    </row>
    <row r="25" spans="1:3" ht="16.5" thickBot="1">
      <c r="A25" s="17" t="s">
        <v>48</v>
      </c>
      <c r="B25" s="18" t="s">
        <v>49</v>
      </c>
      <c r="C25" s="45"/>
    </row>
    <row r="26" spans="1:3" ht="16.5" thickBot="1">
      <c r="A26" s="17" t="s">
        <v>50</v>
      </c>
      <c r="B26" s="18" t="s">
        <v>51</v>
      </c>
      <c r="C26" s="67"/>
    </row>
    <row r="27" spans="1:3" ht="16.5" thickBot="1">
      <c r="A27" s="17" t="s">
        <v>52</v>
      </c>
      <c r="B27" s="18" t="s">
        <v>53</v>
      </c>
      <c r="C27" s="45"/>
    </row>
    <row r="28" spans="1:3" ht="16.5" thickBot="1">
      <c r="A28" s="17" t="s">
        <v>54</v>
      </c>
      <c r="B28" s="18" t="s">
        <v>55</v>
      </c>
      <c r="C28" s="45"/>
    </row>
    <row r="29" spans="1:3" ht="16.5" thickBot="1">
      <c r="A29" s="17" t="s">
        <v>56</v>
      </c>
      <c r="B29" s="18" t="s">
        <v>57</v>
      </c>
      <c r="C29" s="45"/>
    </row>
    <row r="30" spans="1:3" ht="17.25" thickBot="1">
      <c r="A30" s="17" t="s">
        <v>58</v>
      </c>
      <c r="B30" s="18" t="s">
        <v>59</v>
      </c>
      <c r="C30" s="70"/>
    </row>
    <row r="31" spans="1:3" ht="16.5" thickBot="1">
      <c r="A31" s="17" t="s">
        <v>60</v>
      </c>
      <c r="B31" s="18" t="s">
        <v>61</v>
      </c>
      <c r="C31" s="45"/>
    </row>
    <row r="32" spans="1:3" ht="48" thickBot="1">
      <c r="A32" s="17" t="s">
        <v>62</v>
      </c>
      <c r="B32" s="19" t="s">
        <v>63</v>
      </c>
      <c r="C32" s="71">
        <v>5493.95</v>
      </c>
    </row>
    <row r="33" spans="1:3" ht="16.5" thickBot="1">
      <c r="A33" s="23"/>
      <c r="B33" s="20" t="s">
        <v>22</v>
      </c>
      <c r="C33" s="45"/>
    </row>
    <row r="34" spans="1:3" ht="16.5" thickBot="1">
      <c r="A34" s="17" t="s">
        <v>64</v>
      </c>
      <c r="B34" s="18" t="s">
        <v>43</v>
      </c>
      <c r="C34" s="45"/>
    </row>
    <row r="35" spans="1:3" ht="16.5" thickBot="1">
      <c r="A35" s="17" t="s">
        <v>65</v>
      </c>
      <c r="B35" s="18" t="s">
        <v>45</v>
      </c>
      <c r="C35" s="45"/>
    </row>
    <row r="36" spans="1:3" ht="16.5" thickBot="1">
      <c r="A36" s="17" t="s">
        <v>66</v>
      </c>
      <c r="B36" s="18" t="s">
        <v>47</v>
      </c>
      <c r="C36" s="45"/>
    </row>
    <row r="37" spans="1:3" ht="16.5" thickBot="1">
      <c r="A37" s="17" t="s">
        <v>67</v>
      </c>
      <c r="B37" s="18" t="s">
        <v>49</v>
      </c>
      <c r="C37" s="45"/>
    </row>
    <row r="38" spans="1:3" ht="16.5" thickBot="1">
      <c r="A38" s="17" t="s">
        <v>68</v>
      </c>
      <c r="B38" s="18" t="s">
        <v>51</v>
      </c>
      <c r="C38" s="67"/>
    </row>
    <row r="39" spans="1:3" ht="16.5" thickBot="1">
      <c r="A39" s="17" t="s">
        <v>69</v>
      </c>
      <c r="B39" s="18" t="s">
        <v>53</v>
      </c>
      <c r="C39" s="45"/>
    </row>
    <row r="40" spans="1:3" ht="17.25" thickBot="1">
      <c r="A40" s="17" t="s">
        <v>70</v>
      </c>
      <c r="B40" s="18" t="s">
        <v>55</v>
      </c>
      <c r="C40" s="58"/>
    </row>
    <row r="41" spans="1:3" ht="17.25" thickBot="1">
      <c r="A41" s="17" t="s">
        <v>71</v>
      </c>
      <c r="B41" s="18" t="s">
        <v>57</v>
      </c>
      <c r="C41" s="58"/>
    </row>
    <row r="42" spans="1:3" ht="17.25" thickBot="1">
      <c r="A42" s="17" t="s">
        <v>72</v>
      </c>
      <c r="B42" s="18" t="s">
        <v>59</v>
      </c>
      <c r="C42" s="70">
        <v>5493.95</v>
      </c>
    </row>
    <row r="43" spans="1:3" ht="17.25" thickBot="1">
      <c r="A43" s="17" t="s">
        <v>73</v>
      </c>
      <c r="B43" s="18" t="s">
        <v>61</v>
      </c>
      <c r="C43" s="58"/>
    </row>
    <row r="44" spans="1:3" ht="17.25" thickBot="1">
      <c r="A44" s="15" t="s">
        <v>74</v>
      </c>
      <c r="B44" s="16" t="s">
        <v>75</v>
      </c>
      <c r="C44" s="48">
        <f>C47+C64</f>
        <v>371634.72</v>
      </c>
    </row>
    <row r="45" spans="1:3" ht="17.25" thickBot="1">
      <c r="A45" s="24"/>
      <c r="B45" s="18" t="s">
        <v>19</v>
      </c>
      <c r="C45" s="48"/>
    </row>
    <row r="46" spans="1:3" ht="17.25" thickBot="1">
      <c r="A46" s="17" t="s">
        <v>76</v>
      </c>
      <c r="B46" s="18" t="s">
        <v>77</v>
      </c>
      <c r="C46" s="47"/>
    </row>
    <row r="47" spans="1:3" ht="32.25" thickBot="1">
      <c r="A47" s="17" t="s">
        <v>78</v>
      </c>
      <c r="B47" s="19" t="s">
        <v>79</v>
      </c>
      <c r="C47" s="48">
        <f>C49+C50+C51+C53+C54+C55+C56+C57+C60+C61+C63+C62</f>
        <v>287904.94</v>
      </c>
    </row>
    <row r="48" spans="1:3" ht="17.25" thickBot="1">
      <c r="A48" s="23"/>
      <c r="B48" s="52" t="s">
        <v>22</v>
      </c>
      <c r="C48" s="54"/>
    </row>
    <row r="49" spans="1:3" ht="17.25" thickBot="1">
      <c r="A49" s="17" t="s">
        <v>80</v>
      </c>
      <c r="B49" s="53" t="s">
        <v>181</v>
      </c>
      <c r="C49" s="55"/>
    </row>
    <row r="50" spans="1:3" ht="17.25" thickBot="1">
      <c r="A50" s="17" t="s">
        <v>82</v>
      </c>
      <c r="B50" s="53" t="s">
        <v>182</v>
      </c>
      <c r="C50" s="56">
        <v>0</v>
      </c>
    </row>
    <row r="51" spans="1:3" ht="17.25" thickBot="1">
      <c r="A51" s="17" t="s">
        <v>84</v>
      </c>
      <c r="B51" s="53" t="s">
        <v>81</v>
      </c>
      <c r="C51" s="55">
        <v>0</v>
      </c>
    </row>
    <row r="52" spans="1:3" ht="17.25" thickBot="1">
      <c r="A52" s="17" t="s">
        <v>86</v>
      </c>
      <c r="B52" s="53" t="s">
        <v>83</v>
      </c>
      <c r="C52" s="57">
        <v>-34.22</v>
      </c>
    </row>
    <row r="53" spans="1:3" ht="17.25" thickBot="1">
      <c r="A53" s="17" t="s">
        <v>88</v>
      </c>
      <c r="B53" s="53" t="s">
        <v>85</v>
      </c>
      <c r="C53" s="57"/>
    </row>
    <row r="54" spans="1:3" ht="17.25" thickBot="1">
      <c r="A54" s="17" t="s">
        <v>90</v>
      </c>
      <c r="B54" s="18" t="s">
        <v>87</v>
      </c>
      <c r="C54" s="48">
        <v>0</v>
      </c>
    </row>
    <row r="55" spans="1:3" ht="17.25" thickBot="1">
      <c r="A55" s="17" t="s">
        <v>92</v>
      </c>
      <c r="B55" s="18" t="s">
        <v>89</v>
      </c>
      <c r="C55" s="48">
        <v>17973.06</v>
      </c>
    </row>
    <row r="56" spans="1:3" ht="17.25" thickBot="1">
      <c r="A56" s="17" t="s">
        <v>94</v>
      </c>
      <c r="B56" s="18" t="s">
        <v>91</v>
      </c>
      <c r="C56" s="48">
        <v>44626.76</v>
      </c>
    </row>
    <row r="57" spans="1:3" ht="17.25" thickBot="1">
      <c r="A57" s="17" t="s">
        <v>96</v>
      </c>
      <c r="B57" s="18" t="s">
        <v>93</v>
      </c>
      <c r="C57" s="48">
        <v>0</v>
      </c>
    </row>
    <row r="58" spans="1:3" ht="17.25" thickBot="1">
      <c r="A58" s="17" t="s">
        <v>98</v>
      </c>
      <c r="B58" s="18" t="s">
        <v>95</v>
      </c>
      <c r="C58" s="48"/>
    </row>
    <row r="59" spans="1:3" ht="17.25" thickBot="1">
      <c r="A59" s="17" t="s">
        <v>100</v>
      </c>
      <c r="B59" s="18" t="s">
        <v>97</v>
      </c>
      <c r="C59" s="48"/>
    </row>
    <row r="60" spans="1:3" ht="17.25" thickBot="1">
      <c r="A60" s="17" t="s">
        <v>102</v>
      </c>
      <c r="B60" s="18" t="s">
        <v>99</v>
      </c>
      <c r="C60" s="48">
        <v>210183.12</v>
      </c>
    </row>
    <row r="61" spans="1:3" ht="17.25" thickBot="1">
      <c r="A61" s="17" t="s">
        <v>104</v>
      </c>
      <c r="B61" s="18" t="s">
        <v>101</v>
      </c>
      <c r="C61" s="48"/>
    </row>
    <row r="62" spans="1:3" ht="17.25" thickBot="1">
      <c r="A62" s="17" t="s">
        <v>183</v>
      </c>
      <c r="B62" s="18" t="s">
        <v>103</v>
      </c>
      <c r="C62" s="48">
        <v>15122</v>
      </c>
    </row>
    <row r="63" spans="1:3" ht="17.25" thickBot="1">
      <c r="A63" s="17" t="s">
        <v>184</v>
      </c>
      <c r="B63" s="18" t="s">
        <v>105</v>
      </c>
      <c r="C63" s="48"/>
    </row>
    <row r="64" spans="1:3" ht="48" thickBot="1">
      <c r="A64" s="17" t="s">
        <v>106</v>
      </c>
      <c r="B64" s="19" t="s">
        <v>107</v>
      </c>
      <c r="C64" s="67">
        <f>C75</f>
        <v>83729.78</v>
      </c>
    </row>
    <row r="65" spans="1:3" ht="16.5" thickBot="1">
      <c r="A65" s="25"/>
      <c r="B65" s="20" t="s">
        <v>22</v>
      </c>
      <c r="C65" s="45"/>
    </row>
    <row r="66" spans="1:3" ht="16.5" thickBot="1">
      <c r="A66" s="17" t="s">
        <v>108</v>
      </c>
      <c r="B66" s="18" t="s">
        <v>81</v>
      </c>
      <c r="C66" s="45"/>
    </row>
    <row r="67" spans="1:3" ht="16.5" thickBot="1">
      <c r="A67" s="17" t="s">
        <v>109</v>
      </c>
      <c r="B67" s="18" t="s">
        <v>83</v>
      </c>
      <c r="C67" s="45"/>
    </row>
    <row r="68" spans="1:3" ht="16.5" thickBot="1">
      <c r="A68" s="17" t="s">
        <v>110</v>
      </c>
      <c r="B68" s="18" t="s">
        <v>85</v>
      </c>
      <c r="C68" s="45"/>
    </row>
    <row r="69" spans="1:3" ht="16.5" thickBot="1">
      <c r="A69" s="17" t="s">
        <v>111</v>
      </c>
      <c r="B69" s="18" t="s">
        <v>87</v>
      </c>
      <c r="C69" s="45"/>
    </row>
    <row r="70" spans="1:3" ht="16.5" thickBot="1">
      <c r="A70" s="17" t="s">
        <v>112</v>
      </c>
      <c r="B70" s="18" t="s">
        <v>89</v>
      </c>
      <c r="C70" s="45"/>
    </row>
    <row r="71" spans="1:3" ht="16.5" thickBot="1">
      <c r="A71" s="17" t="s">
        <v>113</v>
      </c>
      <c r="B71" s="18" t="s">
        <v>91</v>
      </c>
      <c r="C71" s="45"/>
    </row>
    <row r="72" spans="1:3" ht="16.5" thickBot="1">
      <c r="A72" s="17" t="s">
        <v>114</v>
      </c>
      <c r="B72" s="18" t="s">
        <v>93</v>
      </c>
      <c r="C72" s="45"/>
    </row>
    <row r="73" spans="1:3" ht="16.5" thickBot="1">
      <c r="A73" s="17" t="s">
        <v>115</v>
      </c>
      <c r="B73" s="18" t="s">
        <v>95</v>
      </c>
      <c r="C73" s="45"/>
    </row>
    <row r="74" spans="1:3" ht="16.5" thickBot="1">
      <c r="A74" s="17" t="s">
        <v>116</v>
      </c>
      <c r="B74" s="18" t="s">
        <v>97</v>
      </c>
      <c r="C74" s="45"/>
    </row>
    <row r="75" spans="1:3" ht="16.5" thickBot="1">
      <c r="A75" s="17" t="s">
        <v>117</v>
      </c>
      <c r="B75" s="18" t="s">
        <v>99</v>
      </c>
      <c r="C75" s="67">
        <v>83729.78</v>
      </c>
    </row>
    <row r="76" spans="1:3" ht="16.5" thickBot="1">
      <c r="A76" s="17" t="s">
        <v>118</v>
      </c>
      <c r="B76" s="18" t="s">
        <v>101</v>
      </c>
      <c r="C76" s="45"/>
    </row>
    <row r="77" spans="1:3" ht="16.5" thickBot="1">
      <c r="A77" s="17" t="s">
        <v>119</v>
      </c>
      <c r="B77" s="18" t="s">
        <v>103</v>
      </c>
      <c r="C77" s="45"/>
    </row>
    <row r="78" spans="1:3" ht="16.5" thickBot="1">
      <c r="A78" s="17" t="s">
        <v>120</v>
      </c>
      <c r="B78" s="18" t="s">
        <v>105</v>
      </c>
      <c r="C78" s="18"/>
    </row>
    <row r="79" spans="1:3" ht="15.75">
      <c r="A79" s="11"/>
      <c r="B79" s="36"/>
      <c r="C79" s="36"/>
    </row>
    <row r="80" ht="15.75">
      <c r="A80" s="43"/>
    </row>
  </sheetData>
  <sheetProtection/>
  <mergeCells count="3">
    <mergeCell ref="A3:B3"/>
    <mergeCell ref="A8:A9"/>
    <mergeCell ref="C8:C9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59" sqref="E59"/>
    </sheetView>
  </sheetViews>
  <sheetFormatPr defaultColWidth="9.140625" defaultRowHeight="15"/>
  <cols>
    <col min="1" max="1" width="40.7109375" style="0" customWidth="1"/>
    <col min="2" max="2" width="6.57421875" style="0" customWidth="1"/>
    <col min="3" max="3" width="9.8515625" style="0" customWidth="1"/>
    <col min="4" max="4" width="16.7109375" style="0" customWidth="1"/>
    <col min="5" max="5" width="15.421875" style="0" customWidth="1"/>
    <col min="6" max="6" width="16.00390625" style="0" customWidth="1"/>
  </cols>
  <sheetData>
    <row r="1" ht="15">
      <c r="A1" s="26" t="s">
        <v>121</v>
      </c>
    </row>
    <row r="2" ht="18.75">
      <c r="A2" s="27"/>
    </row>
    <row r="3" ht="15">
      <c r="A3" s="42" t="s">
        <v>122</v>
      </c>
    </row>
    <row r="4" spans="1:6" ht="42.75" customHeight="1">
      <c r="A4" s="106" t="s">
        <v>15</v>
      </c>
      <c r="B4" s="106" t="s">
        <v>123</v>
      </c>
      <c r="C4" s="108" t="s">
        <v>124</v>
      </c>
      <c r="D4" s="107" t="s">
        <v>128</v>
      </c>
      <c r="E4" s="107"/>
      <c r="F4" s="107"/>
    </row>
    <row r="5" spans="1:6" ht="29.25" customHeight="1">
      <c r="A5" s="106"/>
      <c r="B5" s="106"/>
      <c r="C5" s="109"/>
      <c r="D5" s="76">
        <v>2016</v>
      </c>
      <c r="E5" s="76">
        <v>2017</v>
      </c>
      <c r="F5" s="77">
        <v>2018</v>
      </c>
    </row>
    <row r="6" spans="1:6" ht="31.5">
      <c r="A6" s="73" t="s">
        <v>130</v>
      </c>
      <c r="B6" s="73"/>
      <c r="C6" s="72" t="s">
        <v>131</v>
      </c>
      <c r="D6" s="73"/>
      <c r="E6" s="73"/>
      <c r="F6" s="73"/>
    </row>
    <row r="7" spans="1:6" ht="15.75">
      <c r="A7" s="74" t="s">
        <v>132</v>
      </c>
      <c r="B7" s="74"/>
      <c r="C7" s="75" t="s">
        <v>131</v>
      </c>
      <c r="D7" s="78">
        <f>D9+D10</f>
        <v>3693500</v>
      </c>
      <c r="E7" s="78">
        <f>E9+E10</f>
        <v>3826600</v>
      </c>
      <c r="F7" s="78">
        <f>F9+F10</f>
        <v>3843200</v>
      </c>
    </row>
    <row r="8" spans="1:6" ht="15.75">
      <c r="A8" s="73" t="s">
        <v>22</v>
      </c>
      <c r="B8" s="73"/>
      <c r="C8" s="72" t="s">
        <v>131</v>
      </c>
      <c r="D8" s="79"/>
      <c r="E8" s="79"/>
      <c r="F8" s="79"/>
    </row>
    <row r="9" spans="1:6" ht="51.75" customHeight="1">
      <c r="A9" s="73" t="s">
        <v>188</v>
      </c>
      <c r="B9" s="73"/>
      <c r="C9" s="72" t="s">
        <v>131</v>
      </c>
      <c r="D9" s="78">
        <f>D16+D19+D21+D25+D28+D29+D36+D39+D48+D51+D55+D56+D57+D17+D22+D58+D37+D59+D26</f>
        <v>3693500</v>
      </c>
      <c r="E9" s="78">
        <f>E16+E19+E21+E25+E28+E29+E36+E39+E48+E51+E55+E56+E57+E17+E22+E58+E37+E59+E26</f>
        <v>3826600</v>
      </c>
      <c r="F9" s="78">
        <f>F16+F19+F21+F25+F28+F29+F36+F39+F48+F51+F55+F56+F57+F17+F22+F58+F37+F59+F26</f>
        <v>3843200</v>
      </c>
    </row>
    <row r="10" spans="1:6" ht="15.75">
      <c r="A10" s="73" t="s">
        <v>189</v>
      </c>
      <c r="B10" s="73"/>
      <c r="C10" s="72" t="s">
        <v>131</v>
      </c>
      <c r="D10" s="78">
        <v>0</v>
      </c>
      <c r="E10" s="78">
        <v>0</v>
      </c>
      <c r="F10" s="78">
        <v>0</v>
      </c>
    </row>
    <row r="11" spans="1:6" ht="15.75">
      <c r="A11" s="73" t="s">
        <v>133</v>
      </c>
      <c r="B11" s="73"/>
      <c r="C11" s="72" t="s">
        <v>131</v>
      </c>
      <c r="D11" s="79"/>
      <c r="E11" s="79"/>
      <c r="F11" s="79"/>
    </row>
    <row r="12" spans="1:6" ht="15.75">
      <c r="A12" s="74" t="s">
        <v>134</v>
      </c>
      <c r="B12" s="117"/>
      <c r="C12" s="75">
        <v>900</v>
      </c>
      <c r="D12" s="78">
        <f>D14+D23+D47+D49</f>
        <v>3693500</v>
      </c>
      <c r="E12" s="78">
        <f>E14+E23+E47+E49</f>
        <v>3826600</v>
      </c>
      <c r="F12" s="78">
        <f>F14+F23+F47+F49</f>
        <v>3843200</v>
      </c>
    </row>
    <row r="13" spans="1:6" ht="15.75">
      <c r="A13" s="73" t="s">
        <v>22</v>
      </c>
      <c r="B13" s="118"/>
      <c r="C13" s="72"/>
      <c r="D13" s="79"/>
      <c r="E13" s="79"/>
      <c r="F13" s="79"/>
    </row>
    <row r="14" spans="1:6" ht="31.5">
      <c r="A14" s="81" t="s">
        <v>135</v>
      </c>
      <c r="B14" s="82"/>
      <c r="C14" s="119">
        <v>210</v>
      </c>
      <c r="D14" s="120">
        <f>D15+D18+D20</f>
        <v>2498400</v>
      </c>
      <c r="E14" s="78">
        <f>E15+E18+E20</f>
        <v>2596200</v>
      </c>
      <c r="F14" s="78">
        <f>F15+F18+F20</f>
        <v>2612800</v>
      </c>
    </row>
    <row r="15" spans="1:6" ht="15.75">
      <c r="A15" s="81" t="s">
        <v>200</v>
      </c>
      <c r="B15" s="82"/>
      <c r="C15" s="119">
        <v>211</v>
      </c>
      <c r="D15" s="120">
        <f>D16+D17</f>
        <v>1918700</v>
      </c>
      <c r="E15" s="78">
        <f>E16+E17</f>
        <v>1993600</v>
      </c>
      <c r="F15" s="78">
        <f>F16+F17</f>
        <v>1985200</v>
      </c>
    </row>
    <row r="16" spans="1:6" ht="15.75">
      <c r="A16" s="80" t="s">
        <v>136</v>
      </c>
      <c r="B16" s="83" t="s">
        <v>171</v>
      </c>
      <c r="C16" s="85">
        <v>211</v>
      </c>
      <c r="D16" s="121">
        <v>623200</v>
      </c>
      <c r="E16" s="79">
        <v>698100</v>
      </c>
      <c r="F16" s="79">
        <v>689700</v>
      </c>
    </row>
    <row r="17" spans="1:6" ht="15.75">
      <c r="A17" s="80" t="s">
        <v>136</v>
      </c>
      <c r="B17" s="83" t="s">
        <v>213</v>
      </c>
      <c r="C17" s="85">
        <v>211</v>
      </c>
      <c r="D17" s="121">
        <v>1295500</v>
      </c>
      <c r="E17" s="79">
        <v>1295500</v>
      </c>
      <c r="F17" s="79">
        <v>1295500</v>
      </c>
    </row>
    <row r="18" spans="1:6" ht="15.75">
      <c r="A18" s="81" t="s">
        <v>202</v>
      </c>
      <c r="B18" s="84"/>
      <c r="C18" s="119">
        <v>212</v>
      </c>
      <c r="D18" s="120">
        <f>D19</f>
        <v>300</v>
      </c>
      <c r="E18" s="78">
        <f>E19</f>
        <v>600</v>
      </c>
      <c r="F18" s="78">
        <f>F19</f>
        <v>600</v>
      </c>
    </row>
    <row r="19" spans="1:6" ht="15.75">
      <c r="A19" s="80" t="s">
        <v>137</v>
      </c>
      <c r="B19" s="83" t="s">
        <v>214</v>
      </c>
      <c r="C19" s="85">
        <v>212</v>
      </c>
      <c r="D19" s="121">
        <v>300</v>
      </c>
      <c r="E19" s="79">
        <v>600</v>
      </c>
      <c r="F19" s="79">
        <v>600</v>
      </c>
    </row>
    <row r="20" spans="1:6" ht="31.5">
      <c r="A20" s="81" t="s">
        <v>138</v>
      </c>
      <c r="B20" s="84"/>
      <c r="C20" s="119">
        <v>213</v>
      </c>
      <c r="D20" s="120">
        <f>D21+D22</f>
        <v>579400</v>
      </c>
      <c r="E20" s="78">
        <f>E21+E22</f>
        <v>602000</v>
      </c>
      <c r="F20" s="78">
        <f>F21+F22</f>
        <v>627000</v>
      </c>
    </row>
    <row r="21" spans="1:6" ht="31.5">
      <c r="A21" s="80" t="s">
        <v>138</v>
      </c>
      <c r="B21" s="83" t="s">
        <v>172</v>
      </c>
      <c r="C21" s="85">
        <v>213</v>
      </c>
      <c r="D21" s="121">
        <v>188200</v>
      </c>
      <c r="E21" s="79">
        <v>210800</v>
      </c>
      <c r="F21" s="79">
        <v>235800</v>
      </c>
    </row>
    <row r="22" spans="1:6" ht="31.5">
      <c r="A22" s="80" t="s">
        <v>138</v>
      </c>
      <c r="B22" s="83" t="s">
        <v>215</v>
      </c>
      <c r="C22" s="85">
        <v>213</v>
      </c>
      <c r="D22" s="121">
        <v>391200</v>
      </c>
      <c r="E22" s="121">
        <v>391200</v>
      </c>
      <c r="F22" s="121">
        <v>391200</v>
      </c>
    </row>
    <row r="23" spans="1:6" ht="15.75">
      <c r="A23" s="81" t="s">
        <v>139</v>
      </c>
      <c r="B23" s="84"/>
      <c r="C23" s="119">
        <v>220</v>
      </c>
      <c r="D23" s="120">
        <f>D24+D27+D29+D35+D38</f>
        <v>604300</v>
      </c>
      <c r="E23" s="78">
        <f>E24+E27+E29+E35+E38</f>
        <v>630000</v>
      </c>
      <c r="F23" s="78">
        <f>F24+F27+F29+F35+F38</f>
        <v>630000</v>
      </c>
    </row>
    <row r="24" spans="1:6" ht="15.75">
      <c r="A24" s="81" t="s">
        <v>140</v>
      </c>
      <c r="B24" s="84"/>
      <c r="C24" s="119">
        <v>221</v>
      </c>
      <c r="D24" s="120">
        <f>D25+D26</f>
        <v>0</v>
      </c>
      <c r="E24" s="78">
        <f>E25+E26</f>
        <v>25500</v>
      </c>
      <c r="F24" s="78">
        <f>F25+F26</f>
        <v>25500</v>
      </c>
    </row>
    <row r="25" spans="1:6" ht="15.75">
      <c r="A25" s="80" t="s">
        <v>140</v>
      </c>
      <c r="B25" s="83" t="s">
        <v>173</v>
      </c>
      <c r="C25" s="85">
        <v>221</v>
      </c>
      <c r="D25" s="121">
        <v>0</v>
      </c>
      <c r="E25" s="79">
        <v>8700</v>
      </c>
      <c r="F25" s="79">
        <v>8700</v>
      </c>
    </row>
    <row r="26" spans="1:6" ht="15.75">
      <c r="A26" s="80" t="s">
        <v>140</v>
      </c>
      <c r="B26" s="83" t="s">
        <v>201</v>
      </c>
      <c r="C26" s="85">
        <v>221</v>
      </c>
      <c r="D26" s="121">
        <v>0</v>
      </c>
      <c r="E26" s="79">
        <v>16800</v>
      </c>
      <c r="F26" s="79">
        <v>16800</v>
      </c>
    </row>
    <row r="27" spans="1:6" ht="15.75">
      <c r="A27" s="81" t="s">
        <v>203</v>
      </c>
      <c r="B27" s="84"/>
      <c r="C27" s="119">
        <v>222</v>
      </c>
      <c r="D27" s="120">
        <f>D28</f>
        <v>49400</v>
      </c>
      <c r="E27" s="78">
        <f>E28</f>
        <v>49400</v>
      </c>
      <c r="F27" s="78">
        <f>F28</f>
        <v>49400</v>
      </c>
    </row>
    <row r="28" spans="1:6" ht="15.75">
      <c r="A28" s="80" t="s">
        <v>141</v>
      </c>
      <c r="B28" s="83" t="s">
        <v>174</v>
      </c>
      <c r="C28" s="85">
        <v>222</v>
      </c>
      <c r="D28" s="121">
        <v>49400</v>
      </c>
      <c r="E28" s="79">
        <v>49400</v>
      </c>
      <c r="F28" s="79">
        <v>49400</v>
      </c>
    </row>
    <row r="29" spans="1:6" ht="15.75">
      <c r="A29" s="81" t="s">
        <v>142</v>
      </c>
      <c r="B29" s="84"/>
      <c r="C29" s="119">
        <v>223</v>
      </c>
      <c r="D29" s="120">
        <f>D30+D31+D32+D33</f>
        <v>311000</v>
      </c>
      <c r="E29" s="78">
        <f>E30+E31+E32+E33</f>
        <v>311000</v>
      </c>
      <c r="F29" s="78">
        <f>F30+F31+F32+F33</f>
        <v>311000</v>
      </c>
    </row>
    <row r="30" spans="1:6" ht="15.75">
      <c r="A30" s="80" t="s">
        <v>142</v>
      </c>
      <c r="B30" s="83" t="s">
        <v>175</v>
      </c>
      <c r="C30" s="122" t="s">
        <v>216</v>
      </c>
      <c r="D30" s="121">
        <v>149700</v>
      </c>
      <c r="E30" s="79">
        <v>149700</v>
      </c>
      <c r="F30" s="79">
        <v>149700</v>
      </c>
    </row>
    <row r="31" spans="1:6" ht="15.75">
      <c r="A31" s="80" t="s">
        <v>142</v>
      </c>
      <c r="B31" s="83" t="s">
        <v>217</v>
      </c>
      <c r="C31" s="122" t="s">
        <v>194</v>
      </c>
      <c r="D31" s="121">
        <v>152200</v>
      </c>
      <c r="E31" s="79">
        <v>152200</v>
      </c>
      <c r="F31" s="79">
        <v>152200</v>
      </c>
    </row>
    <row r="32" spans="1:6" ht="15.75">
      <c r="A32" s="80" t="s">
        <v>142</v>
      </c>
      <c r="B32" s="83" t="s">
        <v>218</v>
      </c>
      <c r="C32" s="122" t="s">
        <v>187</v>
      </c>
      <c r="D32" s="121">
        <v>9100</v>
      </c>
      <c r="E32" s="79">
        <v>9100</v>
      </c>
      <c r="F32" s="79">
        <v>9100</v>
      </c>
    </row>
    <row r="33" spans="1:6" ht="15.75">
      <c r="A33" s="80" t="s">
        <v>142</v>
      </c>
      <c r="B33" s="83"/>
      <c r="C33" s="122"/>
      <c r="D33" s="121">
        <v>0</v>
      </c>
      <c r="E33" s="79">
        <v>0</v>
      </c>
      <c r="F33" s="79">
        <v>0</v>
      </c>
    </row>
    <row r="34" spans="1:6" ht="31.5">
      <c r="A34" s="80" t="s">
        <v>143</v>
      </c>
      <c r="B34" s="83"/>
      <c r="C34" s="85">
        <v>224</v>
      </c>
      <c r="D34" s="121"/>
      <c r="E34" s="79"/>
      <c r="F34" s="79"/>
    </row>
    <row r="35" spans="1:6" ht="31.5">
      <c r="A35" s="81" t="s">
        <v>204</v>
      </c>
      <c r="B35" s="84"/>
      <c r="C35" s="119">
        <v>225</v>
      </c>
      <c r="D35" s="120">
        <f>D36+D37</f>
        <v>125600</v>
      </c>
      <c r="E35" s="78">
        <f>E36</f>
        <v>125800</v>
      </c>
      <c r="F35" s="78">
        <f>F36</f>
        <v>125800</v>
      </c>
    </row>
    <row r="36" spans="1:6" ht="31.5">
      <c r="A36" s="85" t="s">
        <v>144</v>
      </c>
      <c r="B36" s="83" t="s">
        <v>219</v>
      </c>
      <c r="C36" s="85">
        <v>225</v>
      </c>
      <c r="D36" s="121">
        <v>125600</v>
      </c>
      <c r="E36" s="79">
        <v>125800</v>
      </c>
      <c r="F36" s="79">
        <v>125800</v>
      </c>
    </row>
    <row r="37" spans="1:6" ht="31.5">
      <c r="A37" s="85" t="s">
        <v>144</v>
      </c>
      <c r="B37" s="83" t="s">
        <v>174</v>
      </c>
      <c r="C37" s="85">
        <v>225</v>
      </c>
      <c r="D37" s="121"/>
      <c r="E37" s="79"/>
      <c r="F37" s="79"/>
    </row>
    <row r="38" spans="1:6" ht="15.75">
      <c r="A38" s="81" t="s">
        <v>205</v>
      </c>
      <c r="B38" s="84"/>
      <c r="C38" s="119">
        <v>226</v>
      </c>
      <c r="D38" s="120">
        <f>D39</f>
        <v>118300</v>
      </c>
      <c r="E38" s="78">
        <f>E39</f>
        <v>118300</v>
      </c>
      <c r="F38" s="78">
        <f>F39</f>
        <v>118300</v>
      </c>
    </row>
    <row r="39" spans="1:6" ht="15.75">
      <c r="A39" s="80" t="s">
        <v>206</v>
      </c>
      <c r="B39" s="83" t="s">
        <v>220</v>
      </c>
      <c r="C39" s="85">
        <v>226</v>
      </c>
      <c r="D39" s="121">
        <v>118300</v>
      </c>
      <c r="E39" s="79">
        <v>118300</v>
      </c>
      <c r="F39" s="79">
        <v>118300</v>
      </c>
    </row>
    <row r="40" spans="1:6" ht="31.5">
      <c r="A40" s="80" t="s">
        <v>146</v>
      </c>
      <c r="B40" s="83"/>
      <c r="C40" s="85">
        <v>240</v>
      </c>
      <c r="D40" s="121"/>
      <c r="E40" s="79"/>
      <c r="F40" s="79"/>
    </row>
    <row r="41" spans="1:6" ht="15.75">
      <c r="A41" s="80" t="s">
        <v>19</v>
      </c>
      <c r="B41" s="83"/>
      <c r="C41" s="85"/>
      <c r="D41" s="121"/>
      <c r="E41" s="79"/>
      <c r="F41" s="79"/>
    </row>
    <row r="42" spans="1:6" ht="47.25">
      <c r="A42" s="80" t="s">
        <v>147</v>
      </c>
      <c r="B42" s="83"/>
      <c r="C42" s="85">
        <v>241</v>
      </c>
      <c r="D42" s="121"/>
      <c r="E42" s="79"/>
      <c r="F42" s="79"/>
    </row>
    <row r="43" spans="1:6" ht="15.75">
      <c r="A43" s="80" t="s">
        <v>148</v>
      </c>
      <c r="B43" s="83"/>
      <c r="C43" s="85">
        <v>260</v>
      </c>
      <c r="D43" s="121"/>
      <c r="E43" s="79"/>
      <c r="F43" s="79"/>
    </row>
    <row r="44" spans="1:6" ht="15.75">
      <c r="A44" s="80" t="s">
        <v>19</v>
      </c>
      <c r="B44" s="83"/>
      <c r="C44" s="85"/>
      <c r="D44" s="121"/>
      <c r="E44" s="79"/>
      <c r="F44" s="79"/>
    </row>
    <row r="45" spans="1:6" ht="31.5">
      <c r="A45" s="80" t="s">
        <v>149</v>
      </c>
      <c r="B45" s="83"/>
      <c r="C45" s="85">
        <v>262</v>
      </c>
      <c r="D45" s="121"/>
      <c r="E45" s="79"/>
      <c r="F45" s="79"/>
    </row>
    <row r="46" spans="1:6" ht="47.25">
      <c r="A46" s="80" t="s">
        <v>150</v>
      </c>
      <c r="B46" s="83"/>
      <c r="C46" s="85">
        <v>263</v>
      </c>
      <c r="D46" s="121"/>
      <c r="E46" s="79"/>
      <c r="F46" s="79"/>
    </row>
    <row r="47" spans="1:6" ht="15.75">
      <c r="A47" s="81" t="s">
        <v>207</v>
      </c>
      <c r="B47" s="84"/>
      <c r="C47" s="119">
        <v>290</v>
      </c>
      <c r="D47" s="120">
        <f>D48</f>
        <v>59200</v>
      </c>
      <c r="E47" s="78">
        <f>E48</f>
        <v>68400</v>
      </c>
      <c r="F47" s="78">
        <f>F48</f>
        <v>68400</v>
      </c>
    </row>
    <row r="48" spans="1:6" ht="15.75">
      <c r="A48" s="80" t="s">
        <v>151</v>
      </c>
      <c r="B48" s="83" t="s">
        <v>221</v>
      </c>
      <c r="C48" s="85">
        <v>290</v>
      </c>
      <c r="D48" s="121">
        <v>59200</v>
      </c>
      <c r="E48" s="79">
        <v>68400</v>
      </c>
      <c r="F48" s="79">
        <v>68400</v>
      </c>
    </row>
    <row r="49" spans="1:6" ht="31.5">
      <c r="A49" s="81" t="s">
        <v>152</v>
      </c>
      <c r="B49" s="84"/>
      <c r="C49" s="119">
        <v>300</v>
      </c>
      <c r="D49" s="120">
        <f>D50+D54</f>
        <v>531600</v>
      </c>
      <c r="E49" s="78">
        <f>E50+E54</f>
        <v>532000</v>
      </c>
      <c r="F49" s="78">
        <f>F50+F54</f>
        <v>532000</v>
      </c>
    </row>
    <row r="50" spans="1:6" ht="31.5">
      <c r="A50" s="81" t="s">
        <v>153</v>
      </c>
      <c r="B50" s="84"/>
      <c r="C50" s="123" t="s">
        <v>154</v>
      </c>
      <c r="D50" s="120">
        <f>D51</f>
        <v>3000</v>
      </c>
      <c r="E50" s="78">
        <f>E51</f>
        <v>0</v>
      </c>
      <c r="F50" s="78">
        <f>F51</f>
        <v>0</v>
      </c>
    </row>
    <row r="51" spans="1:6" ht="31.5">
      <c r="A51" s="80" t="s">
        <v>153</v>
      </c>
      <c r="B51" s="83" t="s">
        <v>222</v>
      </c>
      <c r="C51" s="85">
        <v>310</v>
      </c>
      <c r="D51" s="121">
        <v>3000</v>
      </c>
      <c r="E51" s="79"/>
      <c r="F51" s="79"/>
    </row>
    <row r="52" spans="1:6" ht="31.5">
      <c r="A52" s="80" t="s">
        <v>155</v>
      </c>
      <c r="B52" s="83"/>
      <c r="C52" s="85">
        <v>320</v>
      </c>
      <c r="D52" s="121"/>
      <c r="E52" s="79"/>
      <c r="F52" s="79"/>
    </row>
    <row r="53" spans="1:6" ht="31.5">
      <c r="A53" s="80" t="s">
        <v>156</v>
      </c>
      <c r="B53" s="83"/>
      <c r="C53" s="85">
        <v>330</v>
      </c>
      <c r="D53" s="121"/>
      <c r="E53" s="79"/>
      <c r="F53" s="79"/>
    </row>
    <row r="54" spans="1:6" ht="31.5">
      <c r="A54" s="81" t="s">
        <v>157</v>
      </c>
      <c r="B54" s="84"/>
      <c r="C54" s="119">
        <v>340</v>
      </c>
      <c r="D54" s="120">
        <f>D55+D56+D57+D58+D59</f>
        <v>528600</v>
      </c>
      <c r="E54" s="78">
        <f>E55+E56+E57+E58+E59</f>
        <v>532000</v>
      </c>
      <c r="F54" s="78">
        <f>F55+F56+F57+F58+F59</f>
        <v>532000</v>
      </c>
    </row>
    <row r="55" spans="1:6" ht="31.5">
      <c r="A55" s="80" t="s">
        <v>157</v>
      </c>
      <c r="B55" s="84" t="s">
        <v>223</v>
      </c>
      <c r="C55" s="122" t="s">
        <v>176</v>
      </c>
      <c r="D55" s="121">
        <v>53000</v>
      </c>
      <c r="E55" s="79">
        <v>55000</v>
      </c>
      <c r="F55" s="79">
        <v>55000</v>
      </c>
    </row>
    <row r="56" spans="1:6" ht="31.5">
      <c r="A56" s="80" t="s">
        <v>157</v>
      </c>
      <c r="B56" s="84" t="s">
        <v>175</v>
      </c>
      <c r="C56" s="122" t="s">
        <v>177</v>
      </c>
      <c r="D56" s="121">
        <v>473600</v>
      </c>
      <c r="E56" s="79">
        <v>475000</v>
      </c>
      <c r="F56" s="79">
        <v>475000</v>
      </c>
    </row>
    <row r="57" spans="1:6" ht="31.5">
      <c r="A57" s="80" t="s">
        <v>157</v>
      </c>
      <c r="B57" s="84" t="s">
        <v>185</v>
      </c>
      <c r="C57" s="122" t="s">
        <v>186</v>
      </c>
      <c r="D57" s="121"/>
      <c r="E57" s="79"/>
      <c r="F57" s="79"/>
    </row>
    <row r="58" spans="1:6" ht="31.5">
      <c r="A58" s="80" t="s">
        <v>157</v>
      </c>
      <c r="B58" s="84" t="s">
        <v>201</v>
      </c>
      <c r="C58" s="124">
        <v>340</v>
      </c>
      <c r="D58" s="121"/>
      <c r="E58" s="79"/>
      <c r="F58" s="79"/>
    </row>
    <row r="59" spans="1:6" ht="31.5">
      <c r="A59" s="80" t="s">
        <v>157</v>
      </c>
      <c r="B59" s="84" t="s">
        <v>174</v>
      </c>
      <c r="C59" s="124">
        <v>340</v>
      </c>
      <c r="D59" s="121">
        <v>2000</v>
      </c>
      <c r="E59" s="79">
        <v>2000</v>
      </c>
      <c r="F59" s="79">
        <v>2000</v>
      </c>
    </row>
    <row r="60" spans="1:6" ht="15.75">
      <c r="A60" s="86" t="s">
        <v>158</v>
      </c>
      <c r="B60" s="87"/>
      <c r="C60" s="85"/>
      <c r="D60" s="121"/>
      <c r="E60" s="79"/>
      <c r="F60" s="79"/>
    </row>
    <row r="61" spans="1:6" ht="15.75">
      <c r="A61" s="80" t="s">
        <v>159</v>
      </c>
      <c r="B61" s="83"/>
      <c r="C61" s="85" t="s">
        <v>131</v>
      </c>
      <c r="D61" s="121"/>
      <c r="E61" s="79"/>
      <c r="F61" s="79"/>
    </row>
    <row r="62" ht="18.75">
      <c r="A62" s="27"/>
    </row>
    <row r="63" ht="15.75">
      <c r="A63" s="63" t="s">
        <v>208</v>
      </c>
    </row>
    <row r="65" ht="15">
      <c r="A65" t="s">
        <v>209</v>
      </c>
    </row>
  </sheetData>
  <sheetProtection/>
  <mergeCells count="4">
    <mergeCell ref="A4:A5"/>
    <mergeCell ref="B4:B5"/>
    <mergeCell ref="D4:F4"/>
    <mergeCell ref="C4:C5"/>
  </mergeCells>
  <printOptions/>
  <pageMargins left="0.3937007874015748" right="0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0">
      <selection activeCell="A47" sqref="A47:IV47"/>
    </sheetView>
  </sheetViews>
  <sheetFormatPr defaultColWidth="9.140625" defaultRowHeight="15"/>
  <cols>
    <col min="1" max="1" width="38.7109375" style="0" customWidth="1"/>
    <col min="2" max="2" width="9.7109375" style="0" customWidth="1"/>
    <col min="3" max="3" width="15.28125" style="0" customWidth="1"/>
    <col min="4" max="4" width="14.421875" style="0" customWidth="1"/>
    <col min="5" max="5" width="11.57421875" style="0" customWidth="1"/>
  </cols>
  <sheetData>
    <row r="2" ht="15.75">
      <c r="A2" s="32" t="s">
        <v>178</v>
      </c>
    </row>
    <row r="3" ht="15.75" thickBot="1">
      <c r="A3" s="28" t="s">
        <v>179</v>
      </c>
    </row>
    <row r="4" spans="1:5" ht="111" thickBot="1">
      <c r="A4" s="110" t="s">
        <v>15</v>
      </c>
      <c r="B4" s="40" t="s">
        <v>124</v>
      </c>
      <c r="C4" s="110" t="s">
        <v>126</v>
      </c>
      <c r="D4" s="113" t="s">
        <v>127</v>
      </c>
      <c r="E4" s="114"/>
    </row>
    <row r="5" spans="1:5" ht="94.5" customHeight="1">
      <c r="A5" s="111"/>
      <c r="B5" s="41" t="s">
        <v>125</v>
      </c>
      <c r="C5" s="111"/>
      <c r="D5" s="115" t="s">
        <v>128</v>
      </c>
      <c r="E5" s="110" t="s">
        <v>129</v>
      </c>
    </row>
    <row r="6" spans="1:5" ht="15.75" thickBot="1">
      <c r="A6" s="112"/>
      <c r="B6" s="29"/>
      <c r="C6" s="112"/>
      <c r="D6" s="116"/>
      <c r="E6" s="112"/>
    </row>
    <row r="7" spans="1:5" ht="32.25" thickBot="1">
      <c r="A7" s="33" t="s">
        <v>130</v>
      </c>
      <c r="B7" s="30" t="s">
        <v>131</v>
      </c>
      <c r="C7" s="60"/>
      <c r="D7" s="60"/>
      <c r="E7" s="60"/>
    </row>
    <row r="8" spans="1:5" ht="17.25" thickBot="1">
      <c r="A8" s="34" t="s">
        <v>132</v>
      </c>
      <c r="B8" s="31" t="s">
        <v>131</v>
      </c>
      <c r="C8" s="60">
        <v>350000</v>
      </c>
      <c r="D8" s="60">
        <v>350000</v>
      </c>
      <c r="E8" s="60"/>
    </row>
    <row r="9" spans="1:5" ht="17.25" thickBot="1">
      <c r="A9" s="33" t="s">
        <v>22</v>
      </c>
      <c r="B9" s="30" t="s">
        <v>131</v>
      </c>
      <c r="C9" s="60"/>
      <c r="D9" s="60"/>
      <c r="E9" s="60"/>
    </row>
    <row r="10" spans="1:5" ht="95.25" thickBot="1">
      <c r="A10" s="33" t="s">
        <v>160</v>
      </c>
      <c r="B10" s="30" t="s">
        <v>131</v>
      </c>
      <c r="C10" s="60"/>
      <c r="D10" s="60"/>
      <c r="E10" s="60"/>
    </row>
    <row r="11" spans="1:5" ht="32.25" thickBot="1">
      <c r="A11" s="33" t="s">
        <v>161</v>
      </c>
      <c r="B11" s="30" t="s">
        <v>131</v>
      </c>
      <c r="C11" s="60"/>
      <c r="D11" s="60"/>
      <c r="E11" s="60"/>
    </row>
    <row r="12" spans="1:5" ht="17.25" thickBot="1">
      <c r="A12" s="33" t="s">
        <v>22</v>
      </c>
      <c r="B12" s="30" t="s">
        <v>131</v>
      </c>
      <c r="C12" s="60"/>
      <c r="D12" s="60"/>
      <c r="E12" s="60"/>
    </row>
    <row r="13" spans="1:5" ht="32.25" thickBot="1">
      <c r="A13" s="33" t="s">
        <v>162</v>
      </c>
      <c r="B13" s="30" t="s">
        <v>131</v>
      </c>
      <c r="C13" s="60"/>
      <c r="D13" s="60"/>
      <c r="E13" s="60"/>
    </row>
    <row r="14" spans="1:5" ht="32.25" thickBot="1">
      <c r="A14" s="33" t="s">
        <v>163</v>
      </c>
      <c r="B14" s="30" t="s">
        <v>131</v>
      </c>
      <c r="C14" s="60"/>
      <c r="D14" s="60"/>
      <c r="E14" s="60"/>
    </row>
    <row r="15" spans="1:5" ht="17.25" thickBot="1">
      <c r="A15" s="34" t="s">
        <v>134</v>
      </c>
      <c r="B15" s="31">
        <v>900</v>
      </c>
      <c r="C15" s="60">
        <f>C22+C39+C33+C36</f>
        <v>350000</v>
      </c>
      <c r="D15" s="60">
        <f>D22+D33+D36+D39</f>
        <v>350000</v>
      </c>
      <c r="E15" s="60"/>
    </row>
    <row r="16" spans="1:5" ht="17.25" thickBot="1">
      <c r="A16" s="33" t="s">
        <v>22</v>
      </c>
      <c r="B16" s="30"/>
      <c r="C16" s="60"/>
      <c r="D16" s="60"/>
      <c r="E16" s="60"/>
    </row>
    <row r="17" spans="1:5" ht="32.25" thickBot="1">
      <c r="A17" s="33" t="s">
        <v>135</v>
      </c>
      <c r="B17" s="30">
        <v>210</v>
      </c>
      <c r="C17" s="60"/>
      <c r="D17" s="60"/>
      <c r="E17" s="60"/>
    </row>
    <row r="18" spans="1:5" ht="17.25" thickBot="1">
      <c r="A18" s="33" t="s">
        <v>19</v>
      </c>
      <c r="B18" s="30"/>
      <c r="C18" s="60"/>
      <c r="D18" s="60"/>
      <c r="E18" s="60"/>
    </row>
    <row r="19" spans="1:5" ht="17.25" thickBot="1">
      <c r="A19" s="33" t="s">
        <v>136</v>
      </c>
      <c r="B19" s="30">
        <v>211</v>
      </c>
      <c r="C19" s="60"/>
      <c r="D19" s="60"/>
      <c r="E19" s="60"/>
    </row>
    <row r="20" spans="1:5" ht="17.25" thickBot="1">
      <c r="A20" s="33" t="s">
        <v>137</v>
      </c>
      <c r="B20" s="30">
        <v>212</v>
      </c>
      <c r="C20" s="60"/>
      <c r="D20" s="60"/>
      <c r="E20" s="60"/>
    </row>
    <row r="21" spans="1:5" ht="32.25" thickBot="1">
      <c r="A21" s="33" t="s">
        <v>138</v>
      </c>
      <c r="B21" s="30">
        <v>213</v>
      </c>
      <c r="C21" s="60"/>
      <c r="D21" s="60"/>
      <c r="E21" s="60"/>
    </row>
    <row r="22" spans="1:5" ht="17.25" thickBot="1">
      <c r="A22" s="33" t="s">
        <v>164</v>
      </c>
      <c r="B22" s="30">
        <v>220</v>
      </c>
      <c r="C22" s="60">
        <f>C28+C29</f>
        <v>620</v>
      </c>
      <c r="D22" s="60">
        <f>D28+D29</f>
        <v>620</v>
      </c>
      <c r="E22" s="60"/>
    </row>
    <row r="23" spans="1:5" ht="17.25" thickBot="1">
      <c r="A23" s="33" t="s">
        <v>19</v>
      </c>
      <c r="B23" s="30"/>
      <c r="C23" s="60"/>
      <c r="D23" s="60"/>
      <c r="E23" s="60"/>
    </row>
    <row r="24" spans="1:5" ht="17.25" thickBot="1">
      <c r="A24" s="33" t="s">
        <v>140</v>
      </c>
      <c r="B24" s="30">
        <v>221</v>
      </c>
      <c r="C24" s="60"/>
      <c r="D24" s="60"/>
      <c r="E24" s="60"/>
    </row>
    <row r="25" spans="1:5" ht="17.25" thickBot="1">
      <c r="A25" s="33" t="s">
        <v>141</v>
      </c>
      <c r="B25" s="30">
        <v>222</v>
      </c>
      <c r="C25" s="60"/>
      <c r="D25" s="60"/>
      <c r="E25" s="60"/>
    </row>
    <row r="26" spans="1:5" ht="17.25" thickBot="1">
      <c r="A26" s="33" t="s">
        <v>142</v>
      </c>
      <c r="B26" s="30">
        <v>223</v>
      </c>
      <c r="C26" s="60"/>
      <c r="D26" s="60"/>
      <c r="E26" s="60"/>
    </row>
    <row r="27" spans="1:5" ht="32.25" thickBot="1">
      <c r="A27" s="33" t="s">
        <v>143</v>
      </c>
      <c r="B27" s="30">
        <v>224</v>
      </c>
      <c r="C27" s="60"/>
      <c r="D27" s="60"/>
      <c r="E27" s="60"/>
    </row>
    <row r="28" spans="1:5" ht="32.25" thickBot="1">
      <c r="A28" s="33" t="s">
        <v>144</v>
      </c>
      <c r="B28" s="30">
        <v>225</v>
      </c>
      <c r="C28" s="60"/>
      <c r="D28" s="60"/>
      <c r="E28" s="60"/>
    </row>
    <row r="29" spans="1:5" ht="17.25" thickBot="1">
      <c r="A29" s="33" t="s">
        <v>145</v>
      </c>
      <c r="B29" s="30">
        <v>226</v>
      </c>
      <c r="C29" s="60">
        <v>620</v>
      </c>
      <c r="D29" s="60">
        <v>620</v>
      </c>
      <c r="E29" s="60"/>
    </row>
    <row r="30" spans="1:5" ht="17.25" thickBot="1">
      <c r="A30" s="33" t="s">
        <v>148</v>
      </c>
      <c r="B30" s="30">
        <v>260</v>
      </c>
      <c r="C30" s="60"/>
      <c r="D30" s="60"/>
      <c r="E30" s="60"/>
    </row>
    <row r="31" spans="1:5" ht="17.25" thickBot="1">
      <c r="A31" s="33" t="s">
        <v>19</v>
      </c>
      <c r="B31" s="30"/>
      <c r="C31" s="60"/>
      <c r="D31" s="60"/>
      <c r="E31" s="60"/>
    </row>
    <row r="32" spans="1:5" ht="32.25" thickBot="1">
      <c r="A32" s="33" t="s">
        <v>149</v>
      </c>
      <c r="B32" s="30">
        <v>262</v>
      </c>
      <c r="C32" s="60"/>
      <c r="D32" s="60"/>
      <c r="E32" s="60"/>
    </row>
    <row r="33" spans="1:5" ht="17.25" thickBot="1">
      <c r="A33" s="33" t="s">
        <v>151</v>
      </c>
      <c r="B33" s="30">
        <v>290</v>
      </c>
      <c r="C33" s="60"/>
      <c r="D33" s="60"/>
      <c r="E33" s="60"/>
    </row>
    <row r="34" spans="1:5" ht="32.25" thickBot="1">
      <c r="A34" s="33" t="s">
        <v>152</v>
      </c>
      <c r="B34" s="30">
        <v>300</v>
      </c>
      <c r="C34" s="60"/>
      <c r="D34" s="60"/>
      <c r="E34" s="60"/>
    </row>
    <row r="35" spans="1:5" ht="17.25" thickBot="1">
      <c r="A35" s="33" t="s">
        <v>19</v>
      </c>
      <c r="B35" s="30"/>
      <c r="C35" s="60"/>
      <c r="D35" s="60"/>
      <c r="E35" s="60"/>
    </row>
    <row r="36" spans="1:5" ht="32.25" thickBot="1">
      <c r="A36" s="33" t="s">
        <v>153</v>
      </c>
      <c r="B36" s="30">
        <v>310</v>
      </c>
      <c r="C36" s="60"/>
      <c r="D36" s="60"/>
      <c r="E36" s="60"/>
    </row>
    <row r="37" spans="1:5" ht="32.25" thickBot="1">
      <c r="A37" s="33" t="s">
        <v>155</v>
      </c>
      <c r="B37" s="30">
        <v>320</v>
      </c>
      <c r="C37" s="60"/>
      <c r="D37" s="60"/>
      <c r="E37" s="60"/>
    </row>
    <row r="38" spans="1:5" ht="32.25" thickBot="1">
      <c r="A38" s="33" t="s">
        <v>156</v>
      </c>
      <c r="B38" s="30">
        <v>330</v>
      </c>
      <c r="C38" s="60"/>
      <c r="D38" s="60"/>
      <c r="E38" s="60"/>
    </row>
    <row r="39" spans="1:5" ht="32.25" thickBot="1">
      <c r="A39" s="33" t="s">
        <v>157</v>
      </c>
      <c r="B39" s="30">
        <v>340</v>
      </c>
      <c r="C39" s="60">
        <v>349380</v>
      </c>
      <c r="D39" s="60">
        <v>349380</v>
      </c>
      <c r="E39" s="60"/>
    </row>
    <row r="40" spans="1:5" ht="32.25" thickBot="1">
      <c r="A40" s="33" t="s">
        <v>157</v>
      </c>
      <c r="B40" s="30"/>
      <c r="C40" s="60"/>
      <c r="D40" s="60"/>
      <c r="E40" s="60"/>
    </row>
    <row r="41" spans="1:5" ht="21" customHeight="1" thickBot="1">
      <c r="A41" s="33" t="s">
        <v>157</v>
      </c>
      <c r="B41" s="30"/>
      <c r="C41" s="60"/>
      <c r="D41" s="60"/>
      <c r="E41" s="60"/>
    </row>
    <row r="42" spans="1:5" ht="32.25" thickBot="1">
      <c r="A42" s="33" t="s">
        <v>165</v>
      </c>
      <c r="B42" s="30">
        <v>500</v>
      </c>
      <c r="C42" s="60"/>
      <c r="D42" s="60"/>
      <c r="E42" s="60"/>
    </row>
    <row r="43" spans="1:5" ht="17.25" thickBot="1">
      <c r="A43" s="33" t="s">
        <v>19</v>
      </c>
      <c r="B43" s="30"/>
      <c r="C43" s="60"/>
      <c r="D43" s="60"/>
      <c r="E43" s="60"/>
    </row>
    <row r="44" spans="1:5" ht="48" thickBot="1">
      <c r="A44" s="33" t="s">
        <v>166</v>
      </c>
      <c r="B44" s="30">
        <v>520</v>
      </c>
      <c r="C44" s="60"/>
      <c r="D44" s="60"/>
      <c r="E44" s="60"/>
    </row>
    <row r="45" spans="1:5" ht="32.25" thickBot="1">
      <c r="A45" s="33" t="s">
        <v>167</v>
      </c>
      <c r="B45" s="30">
        <v>530</v>
      </c>
      <c r="C45" s="60"/>
      <c r="D45" s="60"/>
      <c r="E45" s="60"/>
    </row>
    <row r="46" spans="3:5" ht="17.25">
      <c r="C46" s="61"/>
      <c r="D46" s="61"/>
      <c r="E46" s="61"/>
    </row>
    <row r="47" spans="1:5" ht="17.25">
      <c r="A47" s="63"/>
      <c r="B47" s="64"/>
      <c r="C47" s="65"/>
      <c r="D47" s="61"/>
      <c r="E47" s="61"/>
    </row>
    <row r="48" spans="3:5" ht="15">
      <c r="C48" s="62"/>
      <c r="D48" s="62"/>
      <c r="E48" s="62"/>
    </row>
    <row r="49" spans="3:5" ht="15">
      <c r="C49" s="62"/>
      <c r="D49" s="62"/>
      <c r="E49" s="62"/>
    </row>
    <row r="50" spans="3:5" ht="15">
      <c r="C50" s="62"/>
      <c r="D50" s="62"/>
      <c r="E50" s="62"/>
    </row>
    <row r="51" spans="3:5" ht="15">
      <c r="C51" s="62"/>
      <c r="D51" s="62"/>
      <c r="E51" s="62"/>
    </row>
    <row r="52" spans="3:5" ht="15">
      <c r="C52" s="62"/>
      <c r="D52" s="62"/>
      <c r="E52" s="62"/>
    </row>
    <row r="53" spans="3:5" ht="15">
      <c r="C53" s="62"/>
      <c r="D53" s="62"/>
      <c r="E53" s="62"/>
    </row>
    <row r="54" spans="3:5" ht="15">
      <c r="C54" s="62"/>
      <c r="D54" s="62"/>
      <c r="E54" s="62"/>
    </row>
    <row r="55" spans="3:5" ht="15">
      <c r="C55" s="62"/>
      <c r="D55" s="62"/>
      <c r="E55" s="62"/>
    </row>
    <row r="56" spans="3:5" ht="15">
      <c r="C56" s="62"/>
      <c r="D56" s="62"/>
      <c r="E56" s="62"/>
    </row>
    <row r="57" spans="3:5" ht="15">
      <c r="C57" s="62"/>
      <c r="D57" s="62"/>
      <c r="E57" s="62"/>
    </row>
    <row r="58" spans="3:5" ht="15">
      <c r="C58" s="62"/>
      <c r="D58" s="62"/>
      <c r="E58" s="62"/>
    </row>
  </sheetData>
  <sheetProtection/>
  <mergeCells count="5">
    <mergeCell ref="A4:A6"/>
    <mergeCell ref="C4:C6"/>
    <mergeCell ref="D4:E4"/>
    <mergeCell ref="D5:D6"/>
    <mergeCell ref="E5:E6"/>
  </mergeCells>
  <printOptions/>
  <pageMargins left="0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2015-02-05T07:57:36Z</cp:lastPrinted>
  <dcterms:created xsi:type="dcterms:W3CDTF">2012-03-02T09:46:10Z</dcterms:created>
  <dcterms:modified xsi:type="dcterms:W3CDTF">2016-03-10T22:24:06Z</dcterms:modified>
  <cp:category/>
  <cp:version/>
  <cp:contentType/>
  <cp:contentStatus/>
</cp:coreProperties>
</file>